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ación Bacukp_2020_9_06\Varios\2020\Contratos Suscritos_FNA_ Página WEB_2020\"/>
    </mc:Choice>
  </mc:AlternateContent>
  <xr:revisionPtr revIDLastSave="0" documentId="13_ncr:1_{99F8E91D-24D5-4664-B7BC-B7F4B4A67455}" xr6:coauthVersionLast="45" xr6:coauthVersionMax="45" xr10:uidLastSave="{00000000-0000-0000-0000-000000000000}"/>
  <bookViews>
    <workbookView xWindow="-120" yWindow="-120" windowWidth="20730" windowHeight="11160" xr2:uid="{15222DAF-7937-4862-91E0-7382774EA517}"/>
  </bookViews>
  <sheets>
    <sheet name="Base Contratación" sheetId="2" r:id="rId1"/>
  </sheets>
  <externalReferences>
    <externalReference r:id="rId2"/>
  </externalReferences>
  <definedNames>
    <definedName name="_xlnm._FilterDatabase" localSheetId="0" hidden="1">'Base Contratación'!$B$2:$N$14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Contratación'!$G$2:$L$2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4" i="2" l="1"/>
  <c r="B12" i="2"/>
  <c r="B9" i="2"/>
  <c r="B10" i="2"/>
  <c r="B5" i="2"/>
  <c r="B3" i="2"/>
  <c r="B6" i="2"/>
  <c r="B8" i="2"/>
  <c r="B7" i="2"/>
  <c r="B13" i="2"/>
  <c r="B11" i="2"/>
</calcChain>
</file>

<file path=xl/sharedStrings.xml><?xml version="1.0" encoding="utf-8"?>
<sst xmlns="http://schemas.openxmlformats.org/spreadsheetml/2006/main" count="97" uniqueCount="62">
  <si>
    <t>ITEM</t>
  </si>
  <si>
    <t>AÑO</t>
  </si>
  <si>
    <t>DIVISIÓN ADMINISTRATIVA</t>
  </si>
  <si>
    <t>OFICINA INFORMÁTICA</t>
  </si>
  <si>
    <t>1 MES</t>
  </si>
  <si>
    <t>12 MESES</t>
  </si>
  <si>
    <t>DIVISIÓN DE GESTIÓN HUMANA</t>
  </si>
  <si>
    <t>DIVISIÓN DE MERCADEO</t>
  </si>
  <si>
    <t>3 MESES</t>
  </si>
  <si>
    <t>VICEPRESIDENCIA DE RIESGO</t>
  </si>
  <si>
    <t>v</t>
  </si>
  <si>
    <t>SUPERVISIÓN</t>
  </si>
  <si>
    <t>Modalidad de Contratacion</t>
  </si>
  <si>
    <t>NÚMERO DE PROCESO</t>
  </si>
  <si>
    <t>No.
CONTRATO</t>
  </si>
  <si>
    <t>NATURALEZA DEL CONTRATISTA:</t>
  </si>
  <si>
    <t>NOMBRE DEL CONTRATISTA</t>
  </si>
  <si>
    <t>OBJETO CONTRATO</t>
  </si>
  <si>
    <t>FEHCA SUSCRIPCION</t>
  </si>
  <si>
    <t>PLAZO CONTRATO</t>
  </si>
  <si>
    <t>VALOR INICIAL CONTRATO</t>
  </si>
  <si>
    <t>1 PERSONA NATURAL</t>
  </si>
  <si>
    <t>2 PERSONA JURÍDICA</t>
  </si>
  <si>
    <t>SIGLO DATA SAS</t>
  </si>
  <si>
    <t>DIVISIÓN DE CESANTÍAS</t>
  </si>
  <si>
    <t>CONVOCATORIA PÚBLICA</t>
  </si>
  <si>
    <t>PROVASE LIMITADA</t>
  </si>
  <si>
    <t>ARRENDAMIENTO DEL INMUEBLE UBICADO EN LA CALLE 12 A N° 2E - 48 DE LA CIUDAD DE CÚCUTA.</t>
  </si>
  <si>
    <t>EDITH YANETH FAJARDO CHAVES</t>
  </si>
  <si>
    <t>TAYLOR &amp; JOHNSON LTDA</t>
  </si>
  <si>
    <t>POSITIVA COMPAÑÍA DE SEGUROS</t>
  </si>
  <si>
    <t>CONVOCATORIA DIRECTA</t>
  </si>
  <si>
    <t>FNA-SG-CD-015-2020</t>
  </si>
  <si>
    <t>MANEJO TÉCNICO DE INFORMACIÓN S.A.</t>
  </si>
  <si>
    <t>PRESTACIÓN DEL SERVICIO ESPECIALIZADO DE ALMACENAMIENTO, CUSTODIA Y TRANSPORTE DE MEDIOS MAGNÉTICOS QUE CONTIENEN INFORMACIÓN DE LAS BASES DE DATOS DE FONDO NACIONAL DEL AHORRO</t>
  </si>
  <si>
    <t>FNA-SG-CD-019-2020</t>
  </si>
  <si>
    <t>EMPRESA DE MEDICINA INTEGRAL GRUPO EMI S.A.S</t>
  </si>
  <si>
    <t>PRESTACIÓN DE SERVICIOS DE ÁREA PROTEGIDA PARA LA ATENCIÓN PRIMARIA EN EMERGENCIAS Y URGENCIAS MÉDICAS DE LOS TRABAJADORES DE PLANTA, EN MISIÓN, CONTRATISTAS, CONSUMIDORES FINANCIEROS Y VISITANTES, SEGÚN LA COBERTURA ESTABLECIDA POR EL FNA</t>
  </si>
  <si>
    <t>FNA-SG-CP-004-2020</t>
  </si>
  <si>
    <t>PAMMOS</t>
  </si>
  <si>
    <t>ADQUISICIÓN DE SOPORTE ESPECIALIZADO SMART NET TOTAL CARE Y LICENCIAMIENTO O SUSCRIPCIONES PARA LA INFRAESTRUCTURA TECNOLOGICA DE HARDWARE Y SOFTWARE CISCO DEL FONDO NACIONAL DEL AHORRO</t>
  </si>
  <si>
    <t>FNA-SG-CD-018-2020</t>
  </si>
  <si>
    <t>FNA-SG-CD-017-2020</t>
  </si>
  <si>
    <t>ARRENDAMIENTO DEL INMUEBLE UBICADO EN LA CALLE 16 N° 11-122 DE LA CIUDAD DE INÍRIDA (GUAINIA).</t>
  </si>
  <si>
    <t>FNA-VCC-CD-025-2020</t>
  </si>
  <si>
    <t>CONTRATAR LAS PÓLIZAS DE SEGURO DE DESEMPLEO CRÉDITOS HIPOTECARIOS Y CRÉDITOS EDUCATIVOS TOMADAS POR CUENTA DE SUS DEUDORES Y/O LOCATARIOS.</t>
  </si>
  <si>
    <t>FNA-SG-CD-016-2020</t>
  </si>
  <si>
    <t>SERVICIO DE SOPORTE Y MANTENIMIENTO DE LA INFRAESTRUCTURA Y EL SOFTWARE, EN MODALIDAD CLOUD COMPUTING, SAAS (SOFTWARE COMO SERVICIO) E IAAS (INFRAESTRUCTURA COMO SERVICIO), PARA EL PROCESAMIENTO ELECTRÓNICO DE LA CARTERA DEL PRODUCTO CRÉDITO CONSTRUCTOR DEL FONDO NACIONAL DEL AHORRO.</t>
  </si>
  <si>
    <t>FNA-SG-CD-026-2020</t>
  </si>
  <si>
    <t>FUMIGACIONES TKC SAS</t>
  </si>
  <si>
    <t>REALIZAR EL SERVICIO DE FUMIGACIÓN, CONTROL DE PLAGAS Y DESINFECCIÓN DE AMBIENTES EN TODAS LAS SEDES DEL FNA A NIVEL NACIONAL</t>
  </si>
  <si>
    <t>FNA-VCC-CD-027-2020</t>
  </si>
  <si>
    <t>COMUNICAN S.A. SOCIEDAD EDITORA DEL DIARIO EL ESPECTADOR</t>
  </si>
  <si>
    <t>PRESTACIÓN DE LOS SERVICIOS DE PUBLICACIÓN DE LOS AVISOS DE LOS AFILIADOS FALLECIDOS, DE CONFORMIDAD CON EL REQUERIMIENTO LEGAL</t>
  </si>
  <si>
    <t>FNA-SG-CD-022-2020</t>
  </si>
  <si>
    <t>INMOBILIARIA CIUDAD CENTRAL S.A.S</t>
  </si>
  <si>
    <t>ARRENDAMIENTO DEL INMUEBLE UBICADO EN LA CARRERA 36 NO.  51-48 DE LA CIUDAD DE BUCARAMANGA (SANTANDER).</t>
  </si>
  <si>
    <t>FNA-SG-CD-028-2020</t>
  </si>
  <si>
    <t>SERVICIO DE MONITOREO DE MEDIOS TRADICIONALES, ANÁLISIS DE INFORMACIÓN NOTICIOSA, PUBLICADA EN LOS DIFERENTES MEDIOS DE COMUNICACIÓN MASIVOS Y ESPECIALIZADOS (PRENSA. RADIO, TELEVISIÓN, MEDIOS ELECTRÓNICOS, REDES SOCIALES</t>
  </si>
  <si>
    <t>FNA-SG-CD-029-2020</t>
  </si>
  <si>
    <t>SEIDOR COLOMBIA SAS</t>
  </si>
  <si>
    <t>ACTUALIZACIÓN DE SOFTWARE &amp; SOPORTE TÉCNICO
EN MODALIDAD ENTERPRISE PARA LOS PRODUCTOS
DE LA VERTICAL DATABASE AND TECHNOLOGY Y
ANALYTICS DE SAP, LICENCIADOS POR EL 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</si>
</sst>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&quot;$&quot;\ #,##0"/>
    <numFmt numFmtId="165" formatCode="_(&quot;$&quot;* #,##0.00_);_(&quot;$&quot;* \(#,##0.00\);_(&quot;$&quot;* &quot;-&quot;??_);_(@_)"/>
    <numFmt numFmtId="166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vertical="center" wrapText="1"/>
      <protection locked="0"/>
    </xf>
    <xf numFmtId="0" fontId="6" fillId="4" borderId="3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7" fillId="5" borderId="1" xfId="1" applyFont="1" applyFill="1" applyBorder="1" applyAlignment="1" applyProtection="1">
      <alignment horizontal="center" vertical="center" textRotation="90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4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</cellXfs>
  <cellStyles count="11">
    <cellStyle name="Hipervínculo 2" xfId="8" xr:uid="{A142825D-8342-419C-B943-A7D78063C6DF}"/>
    <cellStyle name="Moneda 2 2" xfId="4" xr:uid="{5C2E115A-384D-417A-B8DD-E7CD519D21CC}"/>
    <cellStyle name="Moneda 2 3" xfId="3" xr:uid="{9103FD9D-48C7-4B36-9D74-8622395A818B}"/>
    <cellStyle name="Moneda 3" xfId="9" xr:uid="{036AFBC4-665A-449F-9677-95F2CAD18653}"/>
    <cellStyle name="Normal" xfId="0" builtinId="0"/>
    <cellStyle name="Normal 2 2" xfId="2" xr:uid="{EE406A2C-2953-42C4-BCEB-790EC1113186}"/>
    <cellStyle name="Normal 2 2 2" xfId="1" xr:uid="{94FB3108-5ECE-4AFC-A7A6-248ABAD5128C}"/>
    <cellStyle name="Normal 2 2 2 2 2" xfId="10" xr:uid="{AC7279FF-87D8-4151-B5A4-27557EE52F1E}"/>
    <cellStyle name="Normal 3" xfId="6" xr:uid="{44417E0C-89C8-49B9-A8D1-FCB9D588C101}"/>
    <cellStyle name="Normal 5" xfId="7" xr:uid="{01E1F8C4-161F-47D9-9692-060097C3986F}"/>
    <cellStyle name="Porcentaje 2" xfId="5" xr:uid="{1DC7AE5B-675B-4B65-B852-8B322C989FF5}"/>
  </cellStyles>
  <dxfs count="2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27_05/Bases%20Datos/Contratos/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YUDY LISETH RODRIGUEZ HERNANDEZ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DIEGO FELIPE SANCHEZ VALDERRAMA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CONVOCATORIA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SANTIAGO JAVIER GALVEZ CUITIVA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JEFERSON VANEGAS RESTREPO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CLARA MILENA MARTINEZ RAIRAN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NELSON ANDRES CADENA ORTEGA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 t="str">
            <v>JOSE IVAN AVILA RICO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5264A-BD10-422F-9B75-5B2B6197B621}">
  <sheetPr>
    <tabColor rgb="FF00B050"/>
  </sheetPr>
  <dimension ref="A1:N14"/>
  <sheetViews>
    <sheetView showGridLines="0" tabSelected="1" topLeftCell="E2" zoomScale="110" zoomScaleNormal="110" zoomScaleSheetLayoutView="100" workbookViewId="0">
      <pane ySplit="1" topLeftCell="A3" activePane="bottomLeft" state="frozen"/>
      <selection activeCell="A2" sqref="A2"/>
      <selection pane="bottomLeft" activeCell="J4" sqref="J4"/>
    </sheetView>
  </sheetViews>
  <sheetFormatPr baseColWidth="10" defaultRowHeight="15" x14ac:dyDescent="0.25"/>
  <cols>
    <col min="1" max="1" width="2.85546875" style="24" hidden="1" customWidth="1"/>
    <col min="2" max="2" width="3.7109375" style="24" hidden="1" customWidth="1"/>
    <col min="3" max="3" width="3.7109375" style="24" customWidth="1"/>
    <col min="4" max="4" width="14" style="24" customWidth="1"/>
    <col min="5" max="5" width="12.140625" style="24" customWidth="1"/>
    <col min="6" max="6" width="13.140625" style="24" customWidth="1"/>
    <col min="7" max="7" width="8" style="23" customWidth="1"/>
    <col min="8" max="8" width="7.28515625" style="25" customWidth="1"/>
    <col min="9" max="9" width="13.140625" style="25" customWidth="1"/>
    <col min="10" max="10" width="20.140625" style="24" customWidth="1"/>
    <col min="11" max="11" width="39" style="26" customWidth="1"/>
    <col min="12" max="12" width="11.5703125" style="27" customWidth="1"/>
    <col min="13" max="13" width="12.85546875" style="24" customWidth="1"/>
    <col min="14" max="14" width="15.42578125" style="28" customWidth="1"/>
    <col min="15" max="16384" width="11.42578125" style="24"/>
  </cols>
  <sheetData>
    <row r="1" spans="2:14" s="4" customFormat="1" ht="21.75" hidden="1" customHeight="1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s="6" customFormat="1" ht="33.75" x14ac:dyDescent="0.2">
      <c r="B2" s="5" t="s">
        <v>10</v>
      </c>
      <c r="C2" s="29" t="s">
        <v>0</v>
      </c>
      <c r="D2" s="30" t="s">
        <v>11</v>
      </c>
      <c r="E2" s="30" t="s">
        <v>12</v>
      </c>
      <c r="F2" s="30" t="s">
        <v>13</v>
      </c>
      <c r="G2" s="31" t="s">
        <v>14</v>
      </c>
      <c r="H2" s="31" t="s">
        <v>1</v>
      </c>
      <c r="I2" s="31" t="s">
        <v>15</v>
      </c>
      <c r="J2" s="30" t="s">
        <v>16</v>
      </c>
      <c r="K2" s="30" t="s">
        <v>17</v>
      </c>
      <c r="L2" s="32" t="s">
        <v>18</v>
      </c>
      <c r="M2" s="32" t="s">
        <v>19</v>
      </c>
      <c r="N2" s="33" t="s">
        <v>20</v>
      </c>
    </row>
    <row r="3" spans="2:14" s="9" customFormat="1" ht="45" x14ac:dyDescent="0.2">
      <c r="B3" s="7" t="e">
        <f>IF(AND(#REF!="contrato terminado",#REF!="en ejecucion"),"no","si")</f>
        <v>#REF!</v>
      </c>
      <c r="C3" s="22">
        <v>1</v>
      </c>
      <c r="D3" s="10" t="s">
        <v>3</v>
      </c>
      <c r="E3" s="13" t="s">
        <v>31</v>
      </c>
      <c r="F3" s="13" t="s">
        <v>32</v>
      </c>
      <c r="G3" s="21">
        <v>21</v>
      </c>
      <c r="H3" s="8">
        <v>2020</v>
      </c>
      <c r="I3" s="8" t="s">
        <v>22</v>
      </c>
      <c r="J3" s="17" t="s">
        <v>33</v>
      </c>
      <c r="K3" s="11" t="s">
        <v>34</v>
      </c>
      <c r="L3" s="19">
        <v>43957</v>
      </c>
      <c r="M3" s="16" t="s">
        <v>5</v>
      </c>
      <c r="N3" s="18">
        <v>77472808</v>
      </c>
    </row>
    <row r="4" spans="2:14" s="9" customFormat="1" ht="67.5" x14ac:dyDescent="0.2">
      <c r="B4" s="12" t="e">
        <f>IF(AND(#REF!="contrato terminado",#REF!="en ejecucion"),"no","si")</f>
        <v>#REF!</v>
      </c>
      <c r="C4" s="22">
        <v>2</v>
      </c>
      <c r="D4" s="13" t="s">
        <v>6</v>
      </c>
      <c r="E4" s="10" t="s">
        <v>31</v>
      </c>
      <c r="F4" s="8" t="s">
        <v>35</v>
      </c>
      <c r="G4" s="15">
        <v>22</v>
      </c>
      <c r="H4" s="15">
        <v>2020</v>
      </c>
      <c r="I4" s="15" t="s">
        <v>22</v>
      </c>
      <c r="J4" s="17" t="s">
        <v>36</v>
      </c>
      <c r="K4" s="11" t="s">
        <v>37</v>
      </c>
      <c r="L4" s="14">
        <v>43957</v>
      </c>
      <c r="M4" s="16" t="s">
        <v>5</v>
      </c>
      <c r="N4" s="18">
        <v>69865740</v>
      </c>
    </row>
    <row r="5" spans="2:14" s="9" customFormat="1" ht="45" x14ac:dyDescent="0.2">
      <c r="B5" s="7" t="e">
        <f>IF(AND(#REF!="contrato terminado",#REF!="en ejecucion"),"no","si")</f>
        <v>#REF!</v>
      </c>
      <c r="C5" s="22">
        <v>3</v>
      </c>
      <c r="D5" s="10" t="s">
        <v>3</v>
      </c>
      <c r="E5" s="13" t="s">
        <v>25</v>
      </c>
      <c r="F5" s="13" t="s">
        <v>38</v>
      </c>
      <c r="G5" s="21">
        <v>24</v>
      </c>
      <c r="H5" s="8">
        <v>2020</v>
      </c>
      <c r="I5" s="8" t="s">
        <v>22</v>
      </c>
      <c r="J5" s="17" t="s">
        <v>39</v>
      </c>
      <c r="K5" s="11" t="s">
        <v>40</v>
      </c>
      <c r="L5" s="19">
        <v>43959</v>
      </c>
      <c r="M5" s="20" t="s">
        <v>4</v>
      </c>
      <c r="N5" s="18">
        <v>1839405542</v>
      </c>
    </row>
    <row r="6" spans="2:14" s="9" customFormat="1" ht="24" x14ac:dyDescent="0.2">
      <c r="B6" s="7" t="e">
        <f>IF(AND(#REF!="contrato terminado",#REF!="en ejecucion"),"no","si")</f>
        <v>#REF!</v>
      </c>
      <c r="C6" s="22">
        <v>4</v>
      </c>
      <c r="D6" s="10" t="s">
        <v>2</v>
      </c>
      <c r="E6" s="13" t="s">
        <v>31</v>
      </c>
      <c r="F6" s="13" t="s">
        <v>41</v>
      </c>
      <c r="G6" s="21">
        <v>25</v>
      </c>
      <c r="H6" s="8">
        <v>2020</v>
      </c>
      <c r="I6" s="8" t="s">
        <v>22</v>
      </c>
      <c r="J6" s="34" t="s">
        <v>26</v>
      </c>
      <c r="K6" s="11" t="s">
        <v>27</v>
      </c>
      <c r="L6" s="19">
        <v>43955</v>
      </c>
      <c r="M6" s="20" t="s">
        <v>5</v>
      </c>
      <c r="N6" s="18">
        <v>98885928</v>
      </c>
    </row>
    <row r="7" spans="2:14" s="9" customFormat="1" ht="24" x14ac:dyDescent="0.2">
      <c r="B7" s="7" t="e">
        <f>IF(AND(#REF!="contrato terminado",#REF!="en ejecucion"),"no","si")</f>
        <v>#REF!</v>
      </c>
      <c r="C7" s="22">
        <v>5</v>
      </c>
      <c r="D7" s="10" t="s">
        <v>2</v>
      </c>
      <c r="E7" s="13" t="s">
        <v>31</v>
      </c>
      <c r="F7" s="13" t="s">
        <v>42</v>
      </c>
      <c r="G7" s="21">
        <v>26</v>
      </c>
      <c r="H7" s="8">
        <v>2020</v>
      </c>
      <c r="I7" s="8" t="s">
        <v>21</v>
      </c>
      <c r="J7" s="17" t="s">
        <v>28</v>
      </c>
      <c r="K7" s="11" t="s">
        <v>43</v>
      </c>
      <c r="L7" s="19">
        <v>43955</v>
      </c>
      <c r="M7" s="20" t="s">
        <v>5</v>
      </c>
      <c r="N7" s="18">
        <v>13701600</v>
      </c>
    </row>
    <row r="8" spans="2:14" s="9" customFormat="1" ht="45" x14ac:dyDescent="0.2">
      <c r="B8" s="7" t="e">
        <f>IF(AND(#REF!="contrato terminado",#REF!="en ejecucion"),"no","si")</f>
        <v>#REF!</v>
      </c>
      <c r="C8" s="22">
        <v>6</v>
      </c>
      <c r="D8" s="10" t="s">
        <v>9</v>
      </c>
      <c r="E8" s="13" t="s">
        <v>31</v>
      </c>
      <c r="F8" s="13" t="s">
        <v>44</v>
      </c>
      <c r="G8" s="21">
        <v>27</v>
      </c>
      <c r="H8" s="8">
        <v>2020</v>
      </c>
      <c r="I8" s="8" t="s">
        <v>22</v>
      </c>
      <c r="J8" s="17" t="s">
        <v>30</v>
      </c>
      <c r="K8" s="11" t="s">
        <v>45</v>
      </c>
      <c r="L8" s="19">
        <v>43965</v>
      </c>
      <c r="M8" s="20" t="s">
        <v>8</v>
      </c>
      <c r="N8" s="18">
        <v>8600000000</v>
      </c>
    </row>
    <row r="9" spans="2:14" s="9" customFormat="1" ht="78.75" x14ac:dyDescent="0.2">
      <c r="B9" s="7" t="e">
        <f>IF(AND(#REF!="contrato terminado",#REF!="en ejecucion"),"no","si")</f>
        <v>#REF!</v>
      </c>
      <c r="C9" s="22">
        <v>7</v>
      </c>
      <c r="D9" s="10" t="s">
        <v>3</v>
      </c>
      <c r="E9" s="13" t="s">
        <v>31</v>
      </c>
      <c r="F9" s="13" t="s">
        <v>46</v>
      </c>
      <c r="G9" s="21">
        <v>28</v>
      </c>
      <c r="H9" s="8">
        <v>2020</v>
      </c>
      <c r="I9" s="8" t="s">
        <v>22</v>
      </c>
      <c r="J9" s="17" t="s">
        <v>29</v>
      </c>
      <c r="K9" s="11" t="s">
        <v>47</v>
      </c>
      <c r="L9" s="19">
        <v>43969</v>
      </c>
      <c r="M9" s="20" t="s">
        <v>5</v>
      </c>
      <c r="N9" s="18">
        <v>588962460</v>
      </c>
    </row>
    <row r="10" spans="2:14" s="9" customFormat="1" ht="33.75" x14ac:dyDescent="0.2">
      <c r="B10" s="7" t="e">
        <f>IF(AND(#REF!="contrato terminado",#REF!="en ejecucion"),"no","si")</f>
        <v>#REF!</v>
      </c>
      <c r="C10" s="22">
        <v>8</v>
      </c>
      <c r="D10" s="10" t="s">
        <v>2</v>
      </c>
      <c r="E10" s="13" t="s">
        <v>31</v>
      </c>
      <c r="F10" s="13" t="s">
        <v>48</v>
      </c>
      <c r="G10" s="21">
        <v>29</v>
      </c>
      <c r="H10" s="8">
        <v>2020</v>
      </c>
      <c r="I10" s="8" t="s">
        <v>22</v>
      </c>
      <c r="J10" s="17" t="s">
        <v>49</v>
      </c>
      <c r="K10" s="11" t="s">
        <v>50</v>
      </c>
      <c r="L10" s="19">
        <v>43969</v>
      </c>
      <c r="M10" s="20" t="s">
        <v>5</v>
      </c>
      <c r="N10" s="18">
        <v>130853828</v>
      </c>
    </row>
    <row r="11" spans="2:14" s="9" customFormat="1" ht="33.75" x14ac:dyDescent="0.2">
      <c r="B11" s="7" t="e">
        <f>IF(AND(#REF!="contrato terminado",#REF!="en ejecucion"),"no","si")</f>
        <v>#REF!</v>
      </c>
      <c r="C11" s="22">
        <v>9</v>
      </c>
      <c r="D11" s="10" t="s">
        <v>24</v>
      </c>
      <c r="E11" s="13" t="s">
        <v>31</v>
      </c>
      <c r="F11" s="13" t="s">
        <v>51</v>
      </c>
      <c r="G11" s="21">
        <v>30</v>
      </c>
      <c r="H11" s="8">
        <v>2020</v>
      </c>
      <c r="I11" s="15" t="s">
        <v>22</v>
      </c>
      <c r="J11" s="17" t="s">
        <v>52</v>
      </c>
      <c r="K11" s="11" t="s">
        <v>53</v>
      </c>
      <c r="L11" s="19">
        <v>43978</v>
      </c>
      <c r="M11" s="20" t="s">
        <v>5</v>
      </c>
      <c r="N11" s="18">
        <v>43020000</v>
      </c>
    </row>
    <row r="12" spans="2:14" s="9" customFormat="1" ht="33.75" x14ac:dyDescent="0.2">
      <c r="B12" s="7" t="e">
        <f>IF(AND(#REF!="contrato terminado",#REF!="en ejecucion"),"no","si")</f>
        <v>#REF!</v>
      </c>
      <c r="C12" s="22">
        <v>10</v>
      </c>
      <c r="D12" s="10" t="s">
        <v>2</v>
      </c>
      <c r="E12" s="13" t="s">
        <v>31</v>
      </c>
      <c r="F12" s="13" t="s">
        <v>54</v>
      </c>
      <c r="G12" s="21">
        <v>31</v>
      </c>
      <c r="H12" s="8">
        <v>2020</v>
      </c>
      <c r="I12" s="15" t="s">
        <v>22</v>
      </c>
      <c r="J12" s="17" t="s">
        <v>55</v>
      </c>
      <c r="K12" s="11" t="s">
        <v>56</v>
      </c>
      <c r="L12" s="19">
        <v>43978</v>
      </c>
      <c r="M12" s="20" t="s">
        <v>5</v>
      </c>
      <c r="N12" s="18">
        <v>168720228</v>
      </c>
    </row>
    <row r="13" spans="2:14" s="9" customFormat="1" ht="56.25" x14ac:dyDescent="0.2">
      <c r="B13" s="7" t="e">
        <f>IF(AND(#REF!="contrato terminado",#REF!="en ejecucion"),"no","si")</f>
        <v>#REF!</v>
      </c>
      <c r="C13" s="22">
        <v>11</v>
      </c>
      <c r="D13" s="10" t="s">
        <v>7</v>
      </c>
      <c r="E13" s="13" t="s">
        <v>31</v>
      </c>
      <c r="F13" s="13" t="s">
        <v>57</v>
      </c>
      <c r="G13" s="21">
        <v>32</v>
      </c>
      <c r="H13" s="8">
        <v>2020</v>
      </c>
      <c r="I13" s="8" t="s">
        <v>22</v>
      </c>
      <c r="J13" s="17" t="s">
        <v>23</v>
      </c>
      <c r="K13" s="11" t="s">
        <v>58</v>
      </c>
      <c r="L13" s="19">
        <v>43980</v>
      </c>
      <c r="M13" s="20" t="s">
        <v>5</v>
      </c>
      <c r="N13" s="18">
        <v>40698000</v>
      </c>
    </row>
    <row r="14" spans="2:14" s="9" customFormat="1" ht="45" x14ac:dyDescent="0.2">
      <c r="B14" s="7" t="e">
        <f>IF(AND(#REF!="contrato terminado",#REF!="en ejecucion"),"no","si")</f>
        <v>#REF!</v>
      </c>
      <c r="C14" s="22">
        <v>12</v>
      </c>
      <c r="D14" s="10" t="s">
        <v>3</v>
      </c>
      <c r="E14" s="13" t="s">
        <v>31</v>
      </c>
      <c r="F14" s="13" t="s">
        <v>59</v>
      </c>
      <c r="G14" s="21">
        <v>33</v>
      </c>
      <c r="H14" s="8">
        <v>2020</v>
      </c>
      <c r="I14" s="8" t="s">
        <v>22</v>
      </c>
      <c r="J14" s="17" t="s">
        <v>60</v>
      </c>
      <c r="K14" s="11" t="s">
        <v>61</v>
      </c>
      <c r="L14" s="19">
        <v>43980</v>
      </c>
      <c r="M14" s="20" t="s">
        <v>5</v>
      </c>
      <c r="N14" s="18">
        <v>2739989582</v>
      </c>
    </row>
  </sheetData>
  <sheetProtection formatCells="0" formatColumns="0" formatRows="0" insertColumns="0" insertRows="0" insertHyperlinks="0" sort="0" autoFilter="0" pivotTables="0"/>
  <autoFilter ref="B2:N14" xr:uid="{00000000-0009-0000-0000-000002000000}">
    <sortState xmlns:xlrd2="http://schemas.microsoft.com/office/spreadsheetml/2017/richdata2" ref="B3:N14">
      <sortCondition ref="H2:H14"/>
    </sortState>
  </autoFilter>
  <dataConsolidate/>
  <conditionalFormatting sqref="B1:B1048576">
    <cfRule type="cellIs" dxfId="1" priority="1260" operator="equal">
      <formula>"si"</formula>
    </cfRule>
    <cfRule type="cellIs" dxfId="0" priority="1261" operator="equal">
      <formula>"no"</formula>
    </cfRule>
  </conditionalFormatting>
  <dataValidations count="6">
    <dataValidation type="whole" operator="equal" allowBlank="1" showInputMessage="1" showErrorMessage="1" sqref="N9:N14 N3:N6" xr:uid="{EDFD2629-DBAE-4987-A7F9-35BBBEFEFF5C}">
      <formula1>N3</formula1>
    </dataValidation>
    <dataValidation type="date" operator="equal" allowBlank="1" showInputMessage="1" showErrorMessage="1" sqref="M14" xr:uid="{19A81C29-3D64-4E55-AC37-64A7F2D9D889}">
      <formula1>M14</formula1>
    </dataValidation>
    <dataValidation type="custom" allowBlank="1" showInputMessage="1" showErrorMessage="1" error="DIGITAR TEXTO EN MAYÚSCULA" sqref="J3:K5 J9:J14 K10:K12 K14 L3:L14" xr:uid="{8290EA2D-2753-4CC6-93DD-8C132CE7F633}">
      <formula1>EXACT(J3,UPPER(J3))</formula1>
    </dataValidation>
    <dataValidation type="list" allowBlank="1" showInputMessage="1" showErrorMessage="1" sqref="D3:D14" xr:uid="{9F5BB68B-88DC-4956-8E98-920580A814E3}">
      <formula1>CC</formula1>
    </dataValidation>
    <dataValidation type="list" allowBlank="1" showInputMessage="1" showErrorMessage="1" sqref="E3:E1048576" xr:uid="{A70F6A2F-A0C5-447F-B4AD-7AC710DA5F02}">
      <formula1>A</formula1>
    </dataValidation>
    <dataValidation type="list" allowBlank="1" showInputMessage="1" showErrorMessage="1" sqref="I3:I1048576" xr:uid="{BAC34500-4771-43DB-B169-3CF180798FD3}">
      <formula1>NB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PDF</Formato>
  </documentManagement>
</p:properties>
</file>

<file path=customXml/itemProps1.xml><?xml version="1.0" encoding="utf-8"?>
<ds:datastoreItem xmlns:ds="http://schemas.openxmlformats.org/officeDocument/2006/customXml" ds:itemID="{BF5C7A9C-47F9-4399-B155-A2445CDF7359}"/>
</file>

<file path=customXml/itemProps2.xml><?xml version="1.0" encoding="utf-8"?>
<ds:datastoreItem xmlns:ds="http://schemas.openxmlformats.org/officeDocument/2006/customXml" ds:itemID="{2BA5CC61-6F78-4B80-ACB7-8676D922CB84}"/>
</file>

<file path=customXml/itemProps3.xml><?xml version="1.0" encoding="utf-8"?>
<ds:datastoreItem xmlns:ds="http://schemas.openxmlformats.org/officeDocument/2006/customXml" ds:itemID="{A78870DF-3603-4319-AB83-BD0EBEC52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Mayo 2020</dc:title>
  <dc:creator>John Fredy Leon Hernandez</dc:creator>
  <cp:lastModifiedBy>John Fredy Leon Hernandez</cp:lastModifiedBy>
  <dcterms:created xsi:type="dcterms:W3CDTF">2020-06-02T23:40:31Z</dcterms:created>
  <dcterms:modified xsi:type="dcterms:W3CDTF">2020-06-10T18:22:43Z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